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5\5000005018 2000003039 PROFUN GASODUCTO GASYRG TS IR\4.Publ. Lic\5000005018\"/>
    </mc:Choice>
  </mc:AlternateContent>
  <bookViews>
    <workbookView xWindow="-120" yWindow="-120" windowWidth="20730" windowHeight="11160" activeTab="1"/>
  </bookViews>
  <sheets>
    <sheet name="PLANILLA RESUMEN" sheetId="12" r:id="rId1"/>
    <sheet name="PLANILLA C. A DETALLE" sheetId="11" r:id="rId2"/>
  </sheets>
  <externalReferences>
    <externalReference r:id="rId3"/>
  </externalReferences>
  <definedNames>
    <definedName name="___PAG1" localSheetId="1">[1]ESPEPIP!#REF!</definedName>
    <definedName name="___PAG1" localSheetId="0">[1]ESPEPIP!#REF!</definedName>
    <definedName name="___PAG1">[1]ESPEPIP!#REF!</definedName>
    <definedName name="__PAG1" localSheetId="1">[1]ESPEPIP!#REF!</definedName>
    <definedName name="__PAG1" localSheetId="0">[1]ESPEPIP!#REF!</definedName>
    <definedName name="__PAG1">[1]ESPEPIP!#REF!</definedName>
    <definedName name="_PAG1" localSheetId="1">[1]ESPEPIP!#REF!</definedName>
    <definedName name="_PAG1" localSheetId="0">[1]ESPEPIP!#REF!</definedName>
    <definedName name="_PAG1">[1]ESPEPIP!#REF!</definedName>
    <definedName name="A_impresión_IM" localSheetId="1">[1]ESPEPIP!#REF!</definedName>
    <definedName name="A_impresión_IM" localSheetId="0">[1]ESPEPIP!#REF!</definedName>
    <definedName name="A_impresión_IM">[1]ESPEPIP!#REF!</definedName>
    <definedName name="wrn.LISTADOC." hidden="1">{#N/A,#N/A,FALSE,"GENERAL";#N/A,#N/A,FALSE,"USP 1";#N/A,#N/A,FALSE,"USP 2";#N/A,#N/A,FALSE,"UTE"}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2" l="1"/>
  <c r="L44" i="11"/>
  <c r="L43" i="11" s="1"/>
  <c r="K42" i="11"/>
  <c r="L42" i="11" s="1"/>
  <c r="L41" i="11" s="1"/>
  <c r="L40" i="11"/>
  <c r="L39" i="11" s="1"/>
  <c r="L38" i="11"/>
  <c r="L37" i="11"/>
  <c r="L35" i="11"/>
  <c r="L34" i="11"/>
  <c r="L33" i="11"/>
  <c r="L32" i="11"/>
  <c r="L31" i="11"/>
  <c r="L30" i="11"/>
  <c r="L28" i="11"/>
  <c r="L27" i="11"/>
  <c r="L26" i="11"/>
  <c r="L25" i="11"/>
  <c r="L24" i="11"/>
  <c r="L23" i="11"/>
  <c r="L22" i="11"/>
  <c r="L21" i="11"/>
  <c r="L20" i="11"/>
  <c r="L17" i="11"/>
  <c r="L16" i="11"/>
  <c r="L15" i="11"/>
  <c r="L14" i="11"/>
  <c r="L12" i="11"/>
  <c r="L11" i="11" s="1"/>
  <c r="L29" i="11" l="1"/>
  <c r="L36" i="11"/>
  <c r="L13" i="11"/>
  <c r="L19" i="11"/>
  <c r="L18" i="11" l="1"/>
  <c r="L45" i="11" s="1"/>
</calcChain>
</file>

<file path=xl/sharedStrings.xml><?xml version="1.0" encoding="utf-8"?>
<sst xmlns="http://schemas.openxmlformats.org/spreadsheetml/2006/main" count="118" uniqueCount="92">
  <si>
    <t>glb</t>
  </si>
  <si>
    <t>Levantamiento de Preventivas y Plan de Restauración</t>
  </si>
  <si>
    <t>Desmovilización</t>
  </si>
  <si>
    <t>m</t>
  </si>
  <si>
    <t>m3</t>
  </si>
  <si>
    <t xml:space="preserve">Bajado de tubería </t>
  </si>
  <si>
    <t>Tapado de zanja</t>
  </si>
  <si>
    <t>Punto</t>
  </si>
  <si>
    <t>Gaviones con geotextil</t>
  </si>
  <si>
    <t>Soldadura de tubería</t>
  </si>
  <si>
    <t>Junta</t>
  </si>
  <si>
    <t>Inspección de juntas soldadas por END</t>
  </si>
  <si>
    <t>Revestimiento de juntas soldadas</t>
  </si>
  <si>
    <t>Pieza</t>
  </si>
  <si>
    <t>Data Book y Planos Conforme a Obra (As Built)</t>
  </si>
  <si>
    <t xml:space="preserve">Restauración del DDV </t>
  </si>
  <si>
    <t>Señalizaciones del DDV</t>
  </si>
  <si>
    <t>7.2.1</t>
  </si>
  <si>
    <t>7.2.2</t>
  </si>
  <si>
    <t>7.2.3</t>
  </si>
  <si>
    <t>7.2.4</t>
  </si>
  <si>
    <t>7.3.1.1</t>
  </si>
  <si>
    <t>7.3.1.2</t>
  </si>
  <si>
    <t>7.3.1.3</t>
  </si>
  <si>
    <t>7.3.1.4</t>
  </si>
  <si>
    <t>7.3.1.5</t>
  </si>
  <si>
    <t>7.3.1.6</t>
  </si>
  <si>
    <t>7.3.1.7</t>
  </si>
  <si>
    <t>7.3.1.8</t>
  </si>
  <si>
    <t>7.4.1</t>
  </si>
  <si>
    <t>7.3.2.1</t>
  </si>
  <si>
    <t>7.3.2.2</t>
  </si>
  <si>
    <t>7.3.2.3</t>
  </si>
  <si>
    <t>7.3.2.4</t>
  </si>
  <si>
    <t>7.3.2.5</t>
  </si>
  <si>
    <t>7.3.2.6</t>
  </si>
  <si>
    <t>7.3.3.1</t>
  </si>
  <si>
    <t>7.3.3.2</t>
  </si>
  <si>
    <t>7.1.1</t>
  </si>
  <si>
    <t>Ingenieria de Detalle</t>
  </si>
  <si>
    <t>7.3.4.1</t>
  </si>
  <si>
    <t>7.3.1.9</t>
  </si>
  <si>
    <t>DETALLE DE ITEMS DE CONSTRUCCIÓN</t>
  </si>
  <si>
    <t>PROFUNDIZACIÓN DEL GASODUCTO GASYRG EN EL MARGEN NORTE CRUCE RIO PILCOMAYO</t>
  </si>
  <si>
    <t>A</t>
  </si>
  <si>
    <t>B</t>
  </si>
  <si>
    <t>C</t>
  </si>
  <si>
    <t>D</t>
  </si>
  <si>
    <t>PU
(Bs.)</t>
  </si>
  <si>
    <t>FORMATO B-1 PLANILLA DE COTIZACIÓN</t>
  </si>
  <si>
    <t>7.1  INGENIERIA</t>
  </si>
  <si>
    <t>7.2  LOGISTICA</t>
  </si>
  <si>
    <t xml:space="preserve">7.3  CONSTRUCCIÓN </t>
  </si>
  <si>
    <t xml:space="preserve">       7.3.1  OBRAS CIVILES </t>
  </si>
  <si>
    <t xml:space="preserve">       7.3.2  OBRAS MECANICAS</t>
  </si>
  <si>
    <t xml:space="preserve">       7.3.3  PRUEBA HIDROSTATICA Y COMISIONADO</t>
  </si>
  <si>
    <t xml:space="preserve">       7.3.4  FACILIDADES PARA EL VENTEO DE GAS DESDE LA ECV HASTA LA SDV-08</t>
  </si>
  <si>
    <t xml:space="preserve">       7.3.5  COMPRAS DELEGADAS</t>
  </si>
  <si>
    <t>7.4  DATA BOOK</t>
  </si>
  <si>
    <t>7.3.5.1</t>
  </si>
  <si>
    <t>Glb</t>
  </si>
  <si>
    <t>Ha</t>
  </si>
  <si>
    <t>Transporte de Equipos y Materiales a Obra</t>
  </si>
  <si>
    <t>Obrador, Almacén y Oficinas del Contratista</t>
  </si>
  <si>
    <t>Canal centralizador de escorrentía</t>
  </si>
  <si>
    <t xml:space="preserve">Transporte, distribución de tuberia </t>
  </si>
  <si>
    <t>Adecuación de test point de protección catódica</t>
  </si>
  <si>
    <t>Retiro de cuello de ganso de la línea fuera de servicio</t>
  </si>
  <si>
    <t xml:space="preserve">Prueba hidrostática y secado </t>
  </si>
  <si>
    <t>Comisionado y Puesta en Marcha</t>
  </si>
  <si>
    <t>Preparación e instalación de facilidades para quema de gas en Estación de Compresión Villa Montes y válvula SDV-08</t>
  </si>
  <si>
    <t xml:space="preserve">EMPRESA PROPONENTE: </t>
  </si>
  <si>
    <t>PRECIO
(Bs.)</t>
  </si>
  <si>
    <t xml:space="preserve">TOTAL GENERAL (Bs.) </t>
  </si>
  <si>
    <t>ACTIVIDAD</t>
  </si>
  <si>
    <t>ITEM</t>
  </si>
  <si>
    <t>CANT.</t>
  </si>
  <si>
    <t>UNID.</t>
  </si>
  <si>
    <t>TOTAL
(Bs.)</t>
  </si>
  <si>
    <t xml:space="preserve">MONTO TOTAL  Bs. (Con IVA) </t>
  </si>
  <si>
    <t>PROFUNDIZACIÓN DEL GASODUCTO GASYRG EN EL 
MARGEN NORTE CRUCE RIO PILCOMAYO</t>
  </si>
  <si>
    <t>PLANILLA RESUMEN</t>
  </si>
  <si>
    <t>Limpieza del Derecho de Vía Existente</t>
  </si>
  <si>
    <t>Excavación de zanja con agotamiento</t>
  </si>
  <si>
    <t>Protección Antiflotación de tubería</t>
  </si>
  <si>
    <t>Compras delegadas</t>
  </si>
  <si>
    <t>INGENIERIA</t>
  </si>
  <si>
    <t>LOGISTICA</t>
  </si>
  <si>
    <t xml:space="preserve">CONSTRUCCIÓN </t>
  </si>
  <si>
    <t>DATA BOOK</t>
  </si>
  <si>
    <t>Son: (Indicar el monto en literal) 00/100 Bolivainos</t>
  </si>
  <si>
    <t>LICITACIÓN N°: 5000005018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</si>
</sst>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* #,##0.00_ ;_ * \-#,##0.00_ ;_ * &quot;-&quot;??_ ;_ @_ "/>
    <numFmt numFmtId="165" formatCode="[$-C0A]d\-mmm;@"/>
    <numFmt numFmtId="166" formatCode="&quot;$b&quot;\ #,##0;[Red]&quot;$b&quot;\ \-#,##0"/>
  </numFmts>
  <fonts count="1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0"/>
      <color indexed="8"/>
      <name val="Arial Black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9"/>
      <color indexed="8"/>
      <name val="Arial Black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4" fontId="4" fillId="0" borderId="0" applyFont="0" applyFill="0" applyBorder="0" applyAlignment="0" applyProtection="0"/>
    <xf numFmtId="165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9" fontId="4" fillId="0" borderId="0" applyFont="0" applyFill="0" applyBorder="0" applyAlignment="0" applyProtection="0"/>
    <xf numFmtId="0" fontId="2" fillId="0" borderId="0"/>
    <xf numFmtId="166" fontId="4" fillId="0" borderId="0" applyFont="0" applyFill="0" applyBorder="0" applyAlignment="0" applyProtection="0"/>
    <xf numFmtId="0" fontId="1" fillId="0" borderId="0"/>
  </cellStyleXfs>
  <cellXfs count="73">
    <xf numFmtId="0" fontId="0" fillId="0" borderId="0" xfId="0"/>
    <xf numFmtId="0" fontId="6" fillId="0" borderId="0" xfId="0" applyFont="1"/>
    <xf numFmtId="0" fontId="8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6" fillId="0" borderId="0" xfId="0" applyNumberFormat="1" applyFont="1"/>
    <xf numFmtId="164" fontId="6" fillId="0" borderId="0" xfId="1" applyFont="1"/>
    <xf numFmtId="0" fontId="8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4" borderId="1" xfId="0" applyFont="1" applyFill="1" applyBorder="1" applyAlignment="1">
      <alignment vertical="center"/>
    </xf>
    <xf numFmtId="4" fontId="8" fillId="4" borderId="1" xfId="0" applyNumberFormat="1" applyFont="1" applyFill="1" applyBorder="1" applyAlignment="1">
      <alignment vertical="center"/>
    </xf>
    <xf numFmtId="0" fontId="8" fillId="4" borderId="7" xfId="0" applyFont="1" applyFill="1" applyBorder="1" applyAlignment="1">
      <alignment vertical="center"/>
    </xf>
    <xf numFmtId="4" fontId="8" fillId="4" borderId="7" xfId="0" applyNumberFormat="1" applyFont="1" applyFill="1" applyBorder="1" applyAlignment="1">
      <alignment vertical="center"/>
    </xf>
    <xf numFmtId="0" fontId="11" fillId="4" borderId="13" xfId="0" applyFont="1" applyFill="1" applyBorder="1" applyAlignment="1">
      <alignment vertical="center"/>
    </xf>
    <xf numFmtId="0" fontId="8" fillId="4" borderId="6" xfId="0" applyFont="1" applyFill="1" applyBorder="1" applyAlignment="1">
      <alignment vertical="center"/>
    </xf>
    <xf numFmtId="4" fontId="8" fillId="4" borderId="6" xfId="0" applyNumberFormat="1" applyFont="1" applyFill="1" applyBorder="1" applyAlignment="1">
      <alignment vertical="center"/>
    </xf>
    <xf numFmtId="0" fontId="12" fillId="0" borderId="0" xfId="0" quotePrefix="1" applyFont="1" applyFill="1" applyBorder="1" applyAlignment="1" applyProtection="1">
      <alignment horizontal="center" vertical="center"/>
    </xf>
    <xf numFmtId="4" fontId="8" fillId="0" borderId="1" xfId="0" applyNumberFormat="1" applyFont="1" applyBorder="1" applyAlignment="1">
      <alignment horizontal="right" vertical="center"/>
    </xf>
    <xf numFmtId="0" fontId="12" fillId="0" borderId="5" xfId="0" quotePrefix="1" applyFont="1" applyFill="1" applyBorder="1" applyAlignment="1" applyProtection="1">
      <alignment horizontal="center" vertical="center"/>
    </xf>
    <xf numFmtId="0" fontId="12" fillId="0" borderId="14" xfId="0" quotePrefix="1" applyFont="1" applyFill="1" applyBorder="1" applyAlignment="1" applyProtection="1">
      <alignment horizontal="center" vertical="center"/>
    </xf>
    <xf numFmtId="0" fontId="5" fillId="0" borderId="8" xfId="0" applyFont="1" applyBorder="1" applyAlignment="1">
      <alignment horizontal="center"/>
    </xf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4" fontId="6" fillId="0" borderId="10" xfId="0" applyNumberFormat="1" applyFont="1" applyBorder="1"/>
    <xf numFmtId="0" fontId="6" fillId="0" borderId="0" xfId="0" applyFont="1" applyBorder="1"/>
    <xf numFmtId="0" fontId="7" fillId="4" borderId="1" xfId="0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right" vertical="center"/>
    </xf>
    <xf numFmtId="4" fontId="11" fillId="4" borderId="2" xfId="0" applyNumberFormat="1" applyFont="1" applyFill="1" applyBorder="1" applyAlignment="1">
      <alignment horizontal="right" vertical="center"/>
    </xf>
    <xf numFmtId="4" fontId="11" fillId="4" borderId="1" xfId="0" applyNumberFormat="1" applyFont="1" applyFill="1" applyBorder="1" applyAlignment="1">
      <alignment vertical="center"/>
    </xf>
    <xf numFmtId="0" fontId="12" fillId="0" borderId="11" xfId="0" quotePrefix="1" applyFont="1" applyFill="1" applyBorder="1" applyAlignment="1" applyProtection="1">
      <alignment horizontal="center" vertical="center" wrapText="1"/>
    </xf>
    <xf numFmtId="0" fontId="12" fillId="0" borderId="12" xfId="0" quotePrefix="1" applyFont="1" applyFill="1" applyBorder="1" applyAlignment="1" applyProtection="1">
      <alignment horizontal="center" vertical="center"/>
    </xf>
    <xf numFmtId="0" fontId="12" fillId="0" borderId="13" xfId="0" quotePrefix="1" applyFont="1" applyFill="1" applyBorder="1" applyAlignment="1" applyProtection="1">
      <alignment horizontal="center" vertical="center"/>
    </xf>
    <xf numFmtId="0" fontId="9" fillId="0" borderId="5" xfId="0" quotePrefix="1" applyFont="1" applyFill="1" applyBorder="1" applyAlignment="1" applyProtection="1">
      <alignment horizontal="center" vertical="center"/>
    </xf>
    <xf numFmtId="0" fontId="9" fillId="0" borderId="0" xfId="0" quotePrefix="1" applyFont="1" applyFill="1" applyBorder="1" applyAlignment="1" applyProtection="1">
      <alignment horizontal="center" vertical="center"/>
    </xf>
    <xf numFmtId="0" fontId="9" fillId="0" borderId="14" xfId="0" quotePrefix="1" applyFont="1" applyFill="1" applyBorder="1" applyAlignment="1" applyProtection="1">
      <alignment horizontal="center" vertical="center"/>
    </xf>
    <xf numFmtId="0" fontId="12" fillId="0" borderId="8" xfId="0" quotePrefix="1" applyFont="1" applyFill="1" applyBorder="1" applyAlignment="1" applyProtection="1">
      <alignment horizontal="center" vertical="center"/>
    </xf>
    <xf numFmtId="0" fontId="12" fillId="0" borderId="9" xfId="0" quotePrefix="1" applyFont="1" applyFill="1" applyBorder="1" applyAlignment="1" applyProtection="1">
      <alignment horizontal="center" vertical="center"/>
    </xf>
    <xf numFmtId="0" fontId="12" fillId="0" borderId="10" xfId="0" quotePrefix="1" applyFont="1" applyFill="1" applyBorder="1" applyAlignment="1" applyProtection="1">
      <alignment horizontal="center" vertical="center"/>
    </xf>
    <xf numFmtId="0" fontId="12" fillId="3" borderId="5" xfId="0" quotePrefix="1" applyFont="1" applyFill="1" applyBorder="1" applyAlignment="1" applyProtection="1">
      <alignment horizontal="center" vertical="center"/>
    </xf>
    <xf numFmtId="0" fontId="12" fillId="3" borderId="0" xfId="0" quotePrefix="1" applyFont="1" applyFill="1" applyBorder="1" applyAlignment="1" applyProtection="1">
      <alignment horizontal="center" vertical="center"/>
    </xf>
    <xf numFmtId="0" fontId="12" fillId="3" borderId="14" xfId="0" quotePrefix="1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 indent="1"/>
    </xf>
    <xf numFmtId="0" fontId="11" fillId="0" borderId="3" xfId="0" applyFont="1" applyFill="1" applyBorder="1" applyAlignment="1">
      <alignment horizontal="left" vertical="center" indent="1"/>
    </xf>
    <xf numFmtId="0" fontId="11" fillId="0" borderId="4" xfId="0" applyFont="1" applyFill="1" applyBorder="1" applyAlignment="1">
      <alignment horizontal="left" vertical="center" indent="1"/>
    </xf>
    <xf numFmtId="0" fontId="10" fillId="2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/>
    </xf>
    <xf numFmtId="0" fontId="7" fillId="4" borderId="3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left" vertical="center"/>
    </xf>
    <xf numFmtId="2" fontId="6" fillId="0" borderId="1" xfId="0" applyNumberFormat="1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indent="2"/>
    </xf>
    <xf numFmtId="0" fontId="6" fillId="0" borderId="3" xfId="0" applyFont="1" applyFill="1" applyBorder="1" applyAlignment="1">
      <alignment horizontal="left" vertical="center" indent="2"/>
    </xf>
    <xf numFmtId="0" fontId="6" fillId="0" borderId="4" xfId="0" applyFont="1" applyFill="1" applyBorder="1" applyAlignment="1">
      <alignment horizontal="left" vertical="center" indent="2"/>
    </xf>
    <xf numFmtId="0" fontId="6" fillId="0" borderId="2" xfId="0" applyFont="1" applyBorder="1" applyAlignment="1">
      <alignment horizontal="left" vertical="center" indent="2"/>
    </xf>
    <xf numFmtId="0" fontId="6" fillId="0" borderId="3" xfId="0" applyFont="1" applyBorder="1" applyAlignment="1">
      <alignment horizontal="left" vertical="center" indent="2"/>
    </xf>
    <xf numFmtId="0" fontId="6" fillId="0" borderId="4" xfId="0" applyFont="1" applyBorder="1" applyAlignment="1">
      <alignment horizontal="left" vertical="center" indent="2"/>
    </xf>
    <xf numFmtId="0" fontId="6" fillId="0" borderId="1" xfId="0" applyFont="1" applyBorder="1" applyAlignment="1">
      <alignment horizontal="left" vertical="center" wrapText="1" indent="2"/>
    </xf>
    <xf numFmtId="0" fontId="6" fillId="0" borderId="1" xfId="0" applyFont="1" applyBorder="1" applyAlignment="1">
      <alignment horizontal="left" vertical="center" wrapText="1"/>
    </xf>
    <xf numFmtId="0" fontId="7" fillId="4" borderId="1" xfId="0" applyFont="1" applyFill="1" applyBorder="1" applyAlignment="1">
      <alignment horizontal="right" vertical="center"/>
    </xf>
    <xf numFmtId="0" fontId="7" fillId="4" borderId="8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left" vertical="center"/>
    </xf>
    <xf numFmtId="0" fontId="7" fillId="4" borderId="11" xfId="0" applyFont="1" applyFill="1" applyBorder="1" applyAlignment="1">
      <alignment horizontal="left" vertical="center"/>
    </xf>
    <xf numFmtId="0" fontId="7" fillId="4" borderId="12" xfId="0" applyFont="1" applyFill="1" applyBorder="1" applyAlignment="1">
      <alignment horizontal="left" vertical="center"/>
    </xf>
    <xf numFmtId="2" fontId="6" fillId="0" borderId="1" xfId="0" applyNumberFormat="1" applyFont="1" applyBorder="1" applyAlignment="1">
      <alignment horizontal="left" vertical="center" wrapText="1" indent="2"/>
    </xf>
    <xf numFmtId="0" fontId="6" fillId="0" borderId="1" xfId="0" applyFont="1" applyBorder="1" applyAlignment="1">
      <alignment horizontal="left" vertical="center" indent="2"/>
    </xf>
  </cellXfs>
  <cellStyles count="12">
    <cellStyle name="Cancel" xfId="2"/>
    <cellStyle name="Millares" xfId="1" builtinId="3"/>
    <cellStyle name="Millares 2 11 2" xfId="10"/>
    <cellStyle name="Normal" xfId="0" builtinId="0"/>
    <cellStyle name="Normal 10" xfId="3"/>
    <cellStyle name="Normal 2" xfId="4"/>
    <cellStyle name="Normal 2 2" xfId="5"/>
    <cellStyle name="Normal 2 2 2" xfId="6"/>
    <cellStyle name="Normal 2 3" xfId="7"/>
    <cellStyle name="Normal 2 4" xfId="9"/>
    <cellStyle name="Normal 5 44" xfId="11"/>
    <cellStyle name="Porcentaje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38102</xdr:colOff>
      <xdr:row>1</xdr:row>
      <xdr:rowOff>159829</xdr:rowOff>
    </xdr:from>
    <xdr:to>
      <xdr:col>3</xdr:col>
      <xdr:colOff>157843</xdr:colOff>
      <xdr:row>3</xdr:row>
      <xdr:rowOff>21771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2" y="296989"/>
          <a:ext cx="1034141" cy="3039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38102</xdr:colOff>
      <xdr:row>1</xdr:row>
      <xdr:rowOff>159829</xdr:rowOff>
    </xdr:from>
    <xdr:to>
      <xdr:col>3</xdr:col>
      <xdr:colOff>157843</xdr:colOff>
      <xdr:row>3</xdr:row>
      <xdr:rowOff>21771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973" y="295900"/>
          <a:ext cx="1034141" cy="4062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TECNICO\ESPEPI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PEPIP"/>
      <sheetName val="Referencias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8"/>
  <sheetViews>
    <sheetView showGridLines="0" zoomScale="140" zoomScaleNormal="140" workbookViewId="0">
      <selection activeCell="B7" sqref="B7:I7"/>
    </sheetView>
  </sheetViews>
  <sheetFormatPr baseColWidth="10" defaultColWidth="9.140625" defaultRowHeight="11.25" x14ac:dyDescent="0.2"/>
  <cols>
    <col min="1" max="1" width="6.42578125" style="1" customWidth="1"/>
    <col min="2" max="2" width="7.28515625" style="3" customWidth="1"/>
    <col min="3" max="3" width="6.140625" style="1" customWidth="1"/>
    <col min="4" max="4" width="5.7109375" style="1" customWidth="1"/>
    <col min="5" max="5" width="8" style="1" customWidth="1"/>
    <col min="6" max="6" width="5.140625" style="1" customWidth="1"/>
    <col min="7" max="7" width="8.28515625" style="1" customWidth="1"/>
    <col min="8" max="8" width="23.28515625" style="1" customWidth="1"/>
    <col min="9" max="9" width="12.42578125" style="4" customWidth="1"/>
    <col min="10" max="10" width="11.42578125" style="1" bestFit="1" customWidth="1"/>
    <col min="11" max="11" width="11.42578125" style="1" customWidth="1"/>
    <col min="12" max="16384" width="9.140625" style="1"/>
  </cols>
  <sheetData>
    <row r="2" spans="1:9" ht="28.9" customHeight="1" x14ac:dyDescent="0.2">
      <c r="B2" s="33" t="s">
        <v>80</v>
      </c>
      <c r="C2" s="34"/>
      <c r="D2" s="34"/>
      <c r="E2" s="34"/>
      <c r="F2" s="34"/>
      <c r="G2" s="34"/>
      <c r="H2" s="34"/>
      <c r="I2" s="35"/>
    </row>
    <row r="3" spans="1:9" ht="22.9" customHeight="1" x14ac:dyDescent="0.2">
      <c r="B3" s="36" t="s">
        <v>49</v>
      </c>
      <c r="C3" s="37"/>
      <c r="D3" s="37"/>
      <c r="E3" s="37"/>
      <c r="F3" s="37"/>
      <c r="G3" s="37"/>
      <c r="H3" s="37"/>
      <c r="I3" s="38"/>
    </row>
    <row r="4" spans="1:9" ht="17.45" customHeight="1" x14ac:dyDescent="0.2">
      <c r="B4" s="39" t="s">
        <v>81</v>
      </c>
      <c r="C4" s="40"/>
      <c r="D4" s="40"/>
      <c r="E4" s="40"/>
      <c r="F4" s="40"/>
      <c r="G4" s="40"/>
      <c r="H4" s="40"/>
      <c r="I4" s="41"/>
    </row>
    <row r="5" spans="1:9" ht="9" customHeight="1" x14ac:dyDescent="0.2">
      <c r="B5" s="17"/>
      <c r="C5" s="15"/>
      <c r="D5" s="15"/>
      <c r="E5" s="15"/>
      <c r="F5" s="15"/>
      <c r="G5" s="15"/>
      <c r="H5" s="15"/>
      <c r="I5" s="18"/>
    </row>
    <row r="6" spans="1:9" ht="17.45" customHeight="1" x14ac:dyDescent="0.2">
      <c r="B6" s="42" t="s">
        <v>71</v>
      </c>
      <c r="C6" s="43"/>
      <c r="D6" s="43"/>
      <c r="E6" s="43"/>
      <c r="F6" s="43"/>
      <c r="G6" s="43"/>
      <c r="H6" s="43"/>
      <c r="I6" s="44"/>
    </row>
    <row r="7" spans="1:9" ht="17.45" customHeight="1" x14ac:dyDescent="0.2">
      <c r="B7" s="42" t="s">
        <v>91</v>
      </c>
      <c r="C7" s="43"/>
      <c r="D7" s="43"/>
      <c r="E7" s="43"/>
      <c r="F7" s="43"/>
      <c r="G7" s="43"/>
      <c r="H7" s="43"/>
      <c r="I7" s="44"/>
    </row>
    <row r="8" spans="1:9" x14ac:dyDescent="0.2">
      <c r="B8" s="19"/>
      <c r="C8" s="20"/>
      <c r="D8" s="20"/>
      <c r="E8" s="20"/>
      <c r="F8" s="20"/>
      <c r="G8" s="20"/>
      <c r="H8" s="20"/>
      <c r="I8" s="22"/>
    </row>
    <row r="9" spans="1:9" ht="12.95" customHeight="1" x14ac:dyDescent="0.2">
      <c r="B9" s="45" t="s">
        <v>75</v>
      </c>
      <c r="C9" s="45" t="s">
        <v>74</v>
      </c>
      <c r="D9" s="45"/>
      <c r="E9" s="45"/>
      <c r="F9" s="45"/>
      <c r="G9" s="45"/>
      <c r="H9" s="45"/>
      <c r="I9" s="46" t="s">
        <v>72</v>
      </c>
    </row>
    <row r="10" spans="1:9" x14ac:dyDescent="0.2">
      <c r="B10" s="45"/>
      <c r="C10" s="45"/>
      <c r="D10" s="45"/>
      <c r="E10" s="45"/>
      <c r="F10" s="45"/>
      <c r="G10" s="45"/>
      <c r="H10" s="45"/>
      <c r="I10" s="47"/>
    </row>
    <row r="11" spans="1:9" ht="12.95" customHeight="1" x14ac:dyDescent="0.2">
      <c r="B11" s="29" t="s">
        <v>44</v>
      </c>
      <c r="C11" s="49" t="s">
        <v>86</v>
      </c>
      <c r="D11" s="50"/>
      <c r="E11" s="50"/>
      <c r="F11" s="50"/>
      <c r="G11" s="50"/>
      <c r="H11" s="51"/>
      <c r="I11" s="30"/>
    </row>
    <row r="12" spans="1:9" ht="12.95" customHeight="1" x14ac:dyDescent="0.2">
      <c r="A12" s="23"/>
      <c r="B12" s="29" t="s">
        <v>45</v>
      </c>
      <c r="C12" s="49" t="s">
        <v>87</v>
      </c>
      <c r="D12" s="50"/>
      <c r="E12" s="50"/>
      <c r="F12" s="50"/>
      <c r="G12" s="50"/>
      <c r="H12" s="51"/>
      <c r="I12" s="30"/>
    </row>
    <row r="13" spans="1:9" ht="12" x14ac:dyDescent="0.2">
      <c r="A13" s="23"/>
      <c r="B13" s="29" t="s">
        <v>46</v>
      </c>
      <c r="C13" s="49" t="s">
        <v>88</v>
      </c>
      <c r="D13" s="50"/>
      <c r="E13" s="50"/>
      <c r="F13" s="50"/>
      <c r="G13" s="50"/>
      <c r="H13" s="51"/>
      <c r="I13" s="30"/>
    </row>
    <row r="14" spans="1:9" ht="12" x14ac:dyDescent="0.2">
      <c r="A14" s="23"/>
      <c r="B14" s="29" t="s">
        <v>47</v>
      </c>
      <c r="C14" s="49" t="s">
        <v>89</v>
      </c>
      <c r="D14" s="50"/>
      <c r="E14" s="50"/>
      <c r="F14" s="50"/>
      <c r="G14" s="50"/>
      <c r="H14" s="51"/>
      <c r="I14" s="30"/>
    </row>
    <row r="15" spans="1:9" ht="18" customHeight="1" x14ac:dyDescent="0.2">
      <c r="H15" s="31" t="s">
        <v>73</v>
      </c>
      <c r="I15" s="32">
        <f>I11+I12+I13+I14</f>
        <v>0</v>
      </c>
    </row>
    <row r="18" spans="2:9" ht="19.899999999999999" customHeight="1" x14ac:dyDescent="0.2">
      <c r="B18" s="48" t="s">
        <v>90</v>
      </c>
      <c r="C18" s="48"/>
      <c r="D18" s="48"/>
      <c r="E18" s="48"/>
      <c r="F18" s="48"/>
      <c r="G18" s="48"/>
      <c r="H18" s="48"/>
      <c r="I18" s="48"/>
    </row>
  </sheetData>
  <mergeCells count="13">
    <mergeCell ref="B9:B10"/>
    <mergeCell ref="C9:H10"/>
    <mergeCell ref="I9:I10"/>
    <mergeCell ref="B18:I18"/>
    <mergeCell ref="C14:H14"/>
    <mergeCell ref="C13:H13"/>
    <mergeCell ref="C11:H11"/>
    <mergeCell ref="C12:H12"/>
    <mergeCell ref="B2:I2"/>
    <mergeCell ref="B3:I3"/>
    <mergeCell ref="B4:I4"/>
    <mergeCell ref="B6:I6"/>
    <mergeCell ref="B7:I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8"/>
  <sheetViews>
    <sheetView showGridLines="0" tabSelected="1" zoomScale="140" zoomScaleNormal="140" workbookViewId="0">
      <selection activeCell="C14" sqref="C14:H14"/>
    </sheetView>
  </sheetViews>
  <sheetFormatPr baseColWidth="10" defaultColWidth="9.140625" defaultRowHeight="11.25" x14ac:dyDescent="0.2"/>
  <cols>
    <col min="1" max="1" width="6.42578125" style="1" customWidth="1"/>
    <col min="2" max="2" width="7.28515625" style="3" customWidth="1"/>
    <col min="3" max="3" width="6.140625" style="1" customWidth="1"/>
    <col min="4" max="4" width="5.7109375" style="1" customWidth="1"/>
    <col min="5" max="5" width="8" style="1" customWidth="1"/>
    <col min="6" max="6" width="5.140625" style="1" customWidth="1"/>
    <col min="7" max="7" width="8.28515625" style="1" customWidth="1"/>
    <col min="8" max="8" width="37.140625" style="1" customWidth="1"/>
    <col min="9" max="9" width="9.28515625" style="7" customWidth="1"/>
    <col min="10" max="10" width="10" style="1" customWidth="1"/>
    <col min="11" max="11" width="9.85546875" style="1" customWidth="1"/>
    <col min="12" max="12" width="12.42578125" style="4" customWidth="1"/>
    <col min="13" max="16384" width="9.140625" style="1"/>
  </cols>
  <sheetData>
    <row r="2" spans="1:12" ht="17.45" customHeight="1" x14ac:dyDescent="0.2">
      <c r="B2" s="33" t="s">
        <v>43</v>
      </c>
      <c r="C2" s="34"/>
      <c r="D2" s="34"/>
      <c r="E2" s="34"/>
      <c r="F2" s="34"/>
      <c r="G2" s="34"/>
      <c r="H2" s="34"/>
      <c r="I2" s="34"/>
      <c r="J2" s="34"/>
      <c r="K2" s="34"/>
      <c r="L2" s="35"/>
    </row>
    <row r="3" spans="1:12" ht="17.45" customHeight="1" x14ac:dyDescent="0.2">
      <c r="B3" s="36" t="s">
        <v>49</v>
      </c>
      <c r="C3" s="37"/>
      <c r="D3" s="37"/>
      <c r="E3" s="37"/>
      <c r="F3" s="37"/>
      <c r="G3" s="37"/>
      <c r="H3" s="37"/>
      <c r="I3" s="37"/>
      <c r="J3" s="37"/>
      <c r="K3" s="37"/>
      <c r="L3" s="38"/>
    </row>
    <row r="4" spans="1:12" ht="17.45" customHeight="1" x14ac:dyDescent="0.2">
      <c r="B4" s="39" t="s">
        <v>42</v>
      </c>
      <c r="C4" s="40"/>
      <c r="D4" s="40"/>
      <c r="E4" s="40"/>
      <c r="F4" s="40"/>
      <c r="G4" s="40"/>
      <c r="H4" s="40"/>
      <c r="I4" s="40"/>
      <c r="J4" s="40"/>
      <c r="K4" s="40"/>
      <c r="L4" s="41"/>
    </row>
    <row r="5" spans="1:12" ht="9" customHeight="1" x14ac:dyDescent="0.2">
      <c r="B5" s="17"/>
      <c r="C5" s="15"/>
      <c r="D5" s="15"/>
      <c r="E5" s="15"/>
      <c r="F5" s="15"/>
      <c r="G5" s="15"/>
      <c r="H5" s="15"/>
      <c r="I5" s="15"/>
      <c r="J5" s="15"/>
      <c r="K5" s="15"/>
      <c r="L5" s="18"/>
    </row>
    <row r="6" spans="1:12" ht="17.45" customHeight="1" x14ac:dyDescent="0.2">
      <c r="B6" s="42" t="s">
        <v>71</v>
      </c>
      <c r="C6" s="43"/>
      <c r="D6" s="43"/>
      <c r="E6" s="43"/>
      <c r="F6" s="43"/>
      <c r="G6" s="43"/>
      <c r="H6" s="43"/>
      <c r="I6" s="43"/>
      <c r="J6" s="43"/>
      <c r="K6" s="43"/>
      <c r="L6" s="44"/>
    </row>
    <row r="7" spans="1:12" ht="17.45" customHeight="1" x14ac:dyDescent="0.2">
      <c r="B7" s="42" t="s">
        <v>91</v>
      </c>
      <c r="C7" s="43"/>
      <c r="D7" s="43"/>
      <c r="E7" s="43"/>
      <c r="F7" s="43"/>
      <c r="G7" s="43"/>
      <c r="H7" s="43"/>
      <c r="I7" s="43"/>
      <c r="J7" s="43"/>
      <c r="K7" s="43"/>
      <c r="L7" s="44"/>
    </row>
    <row r="8" spans="1:12" x14ac:dyDescent="0.2">
      <c r="B8" s="19"/>
      <c r="C8" s="20"/>
      <c r="D8" s="20"/>
      <c r="E8" s="20"/>
      <c r="F8" s="20"/>
      <c r="G8" s="20"/>
      <c r="H8" s="20"/>
      <c r="I8" s="21"/>
      <c r="J8" s="20"/>
      <c r="K8" s="20"/>
      <c r="L8" s="22"/>
    </row>
    <row r="9" spans="1:12" ht="12.95" customHeight="1" x14ac:dyDescent="0.2">
      <c r="B9" s="45" t="s">
        <v>75</v>
      </c>
      <c r="C9" s="45" t="s">
        <v>74</v>
      </c>
      <c r="D9" s="45"/>
      <c r="E9" s="45"/>
      <c r="F9" s="45"/>
      <c r="G9" s="45"/>
      <c r="H9" s="45"/>
      <c r="I9" s="45" t="s">
        <v>76</v>
      </c>
      <c r="J9" s="45" t="s">
        <v>77</v>
      </c>
      <c r="K9" s="52" t="s">
        <v>48</v>
      </c>
      <c r="L9" s="46" t="s">
        <v>78</v>
      </c>
    </row>
    <row r="10" spans="1:12" x14ac:dyDescent="0.2"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7"/>
    </row>
    <row r="11" spans="1:12" ht="12.95" customHeight="1" x14ac:dyDescent="0.2">
      <c r="B11" s="24" t="s">
        <v>44</v>
      </c>
      <c r="C11" s="53" t="s">
        <v>50</v>
      </c>
      <c r="D11" s="54"/>
      <c r="E11" s="54"/>
      <c r="F11" s="54"/>
      <c r="G11" s="54"/>
      <c r="H11" s="55"/>
      <c r="I11" s="8"/>
      <c r="J11" s="8"/>
      <c r="K11" s="8"/>
      <c r="L11" s="25">
        <f>L12</f>
        <v>0</v>
      </c>
    </row>
    <row r="12" spans="1:12" ht="10.15" customHeight="1" x14ac:dyDescent="0.2">
      <c r="A12" s="23"/>
      <c r="B12" s="6" t="s">
        <v>38</v>
      </c>
      <c r="C12" s="56" t="s">
        <v>39</v>
      </c>
      <c r="D12" s="56"/>
      <c r="E12" s="56"/>
      <c r="F12" s="56"/>
      <c r="G12" s="56"/>
      <c r="H12" s="56"/>
      <c r="I12" s="2">
        <v>1</v>
      </c>
      <c r="J12" s="2" t="s">
        <v>60</v>
      </c>
      <c r="K12" s="16">
        <v>0</v>
      </c>
      <c r="L12" s="16">
        <f>I12*K12</f>
        <v>0</v>
      </c>
    </row>
    <row r="13" spans="1:12" ht="12.95" customHeight="1" x14ac:dyDescent="0.2">
      <c r="A13" s="23"/>
      <c r="B13" s="24" t="s">
        <v>45</v>
      </c>
      <c r="C13" s="53" t="s">
        <v>51</v>
      </c>
      <c r="D13" s="54"/>
      <c r="E13" s="54"/>
      <c r="F13" s="54"/>
      <c r="G13" s="54"/>
      <c r="H13" s="55"/>
      <c r="I13" s="8"/>
      <c r="J13" s="8"/>
      <c r="K13" s="8"/>
      <c r="L13" s="25">
        <f>SUM(L14:L17)</f>
        <v>0</v>
      </c>
    </row>
    <row r="14" spans="1:12" ht="10.15" customHeight="1" x14ac:dyDescent="0.2">
      <c r="A14" s="23"/>
      <c r="B14" s="6" t="s">
        <v>17</v>
      </c>
      <c r="C14" s="56" t="s">
        <v>62</v>
      </c>
      <c r="D14" s="56"/>
      <c r="E14" s="56"/>
      <c r="F14" s="56"/>
      <c r="G14" s="56"/>
      <c r="H14" s="56"/>
      <c r="I14" s="2">
        <v>1</v>
      </c>
      <c r="J14" s="2" t="s">
        <v>60</v>
      </c>
      <c r="K14" s="16">
        <v>0</v>
      </c>
      <c r="L14" s="16">
        <f>I14*K14</f>
        <v>0</v>
      </c>
    </row>
    <row r="15" spans="1:12" ht="10.15" customHeight="1" x14ac:dyDescent="0.2">
      <c r="A15" s="23"/>
      <c r="B15" s="6" t="s">
        <v>18</v>
      </c>
      <c r="C15" s="56" t="s">
        <v>1</v>
      </c>
      <c r="D15" s="56"/>
      <c r="E15" s="56"/>
      <c r="F15" s="56"/>
      <c r="G15" s="56"/>
      <c r="H15" s="56"/>
      <c r="I15" s="2">
        <v>1</v>
      </c>
      <c r="J15" s="2" t="s">
        <v>60</v>
      </c>
      <c r="K15" s="16">
        <v>0</v>
      </c>
      <c r="L15" s="16">
        <f t="shared" ref="L15:L17" si="0">I15*K15</f>
        <v>0</v>
      </c>
    </row>
    <row r="16" spans="1:12" ht="10.15" customHeight="1" x14ac:dyDescent="0.2">
      <c r="A16" s="23"/>
      <c r="B16" s="6" t="s">
        <v>19</v>
      </c>
      <c r="C16" s="56" t="s">
        <v>63</v>
      </c>
      <c r="D16" s="56"/>
      <c r="E16" s="56"/>
      <c r="F16" s="56"/>
      <c r="G16" s="56"/>
      <c r="H16" s="56"/>
      <c r="I16" s="2">
        <v>1</v>
      </c>
      <c r="J16" s="2" t="s">
        <v>60</v>
      </c>
      <c r="K16" s="16">
        <v>0</v>
      </c>
      <c r="L16" s="16">
        <f t="shared" si="0"/>
        <v>0</v>
      </c>
    </row>
    <row r="17" spans="1:12" ht="10.15" customHeight="1" x14ac:dyDescent="0.2">
      <c r="A17" s="23"/>
      <c r="B17" s="6" t="s">
        <v>20</v>
      </c>
      <c r="C17" s="56" t="s">
        <v>2</v>
      </c>
      <c r="D17" s="56"/>
      <c r="E17" s="56"/>
      <c r="F17" s="56"/>
      <c r="G17" s="56"/>
      <c r="H17" s="56"/>
      <c r="I17" s="2">
        <v>1</v>
      </c>
      <c r="J17" s="2" t="s">
        <v>60</v>
      </c>
      <c r="K17" s="16">
        <v>0</v>
      </c>
      <c r="L17" s="16">
        <f t="shared" si="0"/>
        <v>0</v>
      </c>
    </row>
    <row r="18" spans="1:12" x14ac:dyDescent="0.2">
      <c r="A18" s="23"/>
      <c r="B18" s="24" t="s">
        <v>46</v>
      </c>
      <c r="C18" s="53" t="s">
        <v>52</v>
      </c>
      <c r="D18" s="54"/>
      <c r="E18" s="54"/>
      <c r="F18" s="54"/>
      <c r="G18" s="54"/>
      <c r="H18" s="55"/>
      <c r="I18" s="8"/>
      <c r="J18" s="8"/>
      <c r="K18" s="9"/>
      <c r="L18" s="25">
        <f>L19+L29+L36+L39+L41</f>
        <v>556800</v>
      </c>
    </row>
    <row r="19" spans="1:12" x14ac:dyDescent="0.2">
      <c r="A19" s="23"/>
      <c r="B19" s="24"/>
      <c r="C19" s="53" t="s">
        <v>53</v>
      </c>
      <c r="D19" s="54"/>
      <c r="E19" s="54"/>
      <c r="F19" s="54"/>
      <c r="G19" s="54"/>
      <c r="H19" s="55"/>
      <c r="I19" s="8"/>
      <c r="J19" s="8"/>
      <c r="K19" s="9"/>
      <c r="L19" s="9">
        <f>SUM(L20:L28)</f>
        <v>0</v>
      </c>
    </row>
    <row r="20" spans="1:12" x14ac:dyDescent="0.2">
      <c r="A20" s="23"/>
      <c r="B20" s="6" t="s">
        <v>21</v>
      </c>
      <c r="C20" s="60" t="s">
        <v>82</v>
      </c>
      <c r="D20" s="61"/>
      <c r="E20" s="61"/>
      <c r="F20" s="61"/>
      <c r="G20" s="61"/>
      <c r="H20" s="62"/>
      <c r="I20" s="2">
        <v>2</v>
      </c>
      <c r="J20" s="2" t="s">
        <v>61</v>
      </c>
      <c r="K20" s="16">
        <v>0</v>
      </c>
      <c r="L20" s="16">
        <f>I20*K20</f>
        <v>0</v>
      </c>
    </row>
    <row r="21" spans="1:12" x14ac:dyDescent="0.2">
      <c r="A21" s="23"/>
      <c r="B21" s="6" t="s">
        <v>22</v>
      </c>
      <c r="C21" s="60" t="s">
        <v>83</v>
      </c>
      <c r="D21" s="61"/>
      <c r="E21" s="61"/>
      <c r="F21" s="61"/>
      <c r="G21" s="61"/>
      <c r="H21" s="62"/>
      <c r="I21" s="2">
        <v>1000</v>
      </c>
      <c r="J21" s="2" t="s">
        <v>3</v>
      </c>
      <c r="K21" s="16">
        <v>0</v>
      </c>
      <c r="L21" s="16">
        <f t="shared" ref="L21:L28" si="1">I21*K21</f>
        <v>0</v>
      </c>
    </row>
    <row r="22" spans="1:12" x14ac:dyDescent="0.2">
      <c r="A22" s="23"/>
      <c r="B22" s="6" t="s">
        <v>23</v>
      </c>
      <c r="C22" s="60" t="s">
        <v>5</v>
      </c>
      <c r="D22" s="61"/>
      <c r="E22" s="61"/>
      <c r="F22" s="61"/>
      <c r="G22" s="61"/>
      <c r="H22" s="62"/>
      <c r="I22" s="2">
        <v>1000</v>
      </c>
      <c r="J22" s="2" t="s">
        <v>3</v>
      </c>
      <c r="K22" s="16">
        <v>0</v>
      </c>
      <c r="L22" s="16">
        <f t="shared" si="1"/>
        <v>0</v>
      </c>
    </row>
    <row r="23" spans="1:12" x14ac:dyDescent="0.2">
      <c r="A23" s="23"/>
      <c r="B23" s="6" t="s">
        <v>24</v>
      </c>
      <c r="C23" s="60" t="s">
        <v>6</v>
      </c>
      <c r="D23" s="61"/>
      <c r="E23" s="61"/>
      <c r="F23" s="61"/>
      <c r="G23" s="61"/>
      <c r="H23" s="62"/>
      <c r="I23" s="2">
        <v>1000</v>
      </c>
      <c r="J23" s="2" t="s">
        <v>3</v>
      </c>
      <c r="K23" s="16">
        <v>0</v>
      </c>
      <c r="L23" s="16">
        <f t="shared" si="1"/>
        <v>0</v>
      </c>
    </row>
    <row r="24" spans="1:12" x14ac:dyDescent="0.2">
      <c r="A24" s="23"/>
      <c r="B24" s="6" t="s">
        <v>25</v>
      </c>
      <c r="C24" s="60" t="s">
        <v>84</v>
      </c>
      <c r="D24" s="61"/>
      <c r="E24" s="61"/>
      <c r="F24" s="61"/>
      <c r="G24" s="61"/>
      <c r="H24" s="62"/>
      <c r="I24" s="2">
        <v>100</v>
      </c>
      <c r="J24" s="2" t="s">
        <v>3</v>
      </c>
      <c r="K24" s="16">
        <v>0</v>
      </c>
      <c r="L24" s="16">
        <f t="shared" si="1"/>
        <v>0</v>
      </c>
    </row>
    <row r="25" spans="1:12" x14ac:dyDescent="0.2">
      <c r="A25" s="23"/>
      <c r="B25" s="6" t="s">
        <v>26</v>
      </c>
      <c r="C25" s="57" t="s">
        <v>8</v>
      </c>
      <c r="D25" s="58"/>
      <c r="E25" s="58"/>
      <c r="F25" s="58"/>
      <c r="G25" s="58"/>
      <c r="H25" s="59"/>
      <c r="I25" s="6">
        <v>40</v>
      </c>
      <c r="J25" s="6" t="s">
        <v>4</v>
      </c>
      <c r="K25" s="16">
        <v>0</v>
      </c>
      <c r="L25" s="16">
        <f t="shared" si="1"/>
        <v>0</v>
      </c>
    </row>
    <row r="26" spans="1:12" x14ac:dyDescent="0.2">
      <c r="A26" s="23"/>
      <c r="B26" s="6" t="s">
        <v>27</v>
      </c>
      <c r="C26" s="60" t="s">
        <v>16</v>
      </c>
      <c r="D26" s="61"/>
      <c r="E26" s="61"/>
      <c r="F26" s="61"/>
      <c r="G26" s="61"/>
      <c r="H26" s="62"/>
      <c r="I26" s="2">
        <v>4</v>
      </c>
      <c r="J26" s="2" t="s">
        <v>7</v>
      </c>
      <c r="K26" s="16">
        <v>0</v>
      </c>
      <c r="L26" s="16">
        <f t="shared" si="1"/>
        <v>0</v>
      </c>
    </row>
    <row r="27" spans="1:12" x14ac:dyDescent="0.2">
      <c r="A27" s="23"/>
      <c r="B27" s="6" t="s">
        <v>28</v>
      </c>
      <c r="C27" s="60" t="s">
        <v>15</v>
      </c>
      <c r="D27" s="61"/>
      <c r="E27" s="61"/>
      <c r="F27" s="61"/>
      <c r="G27" s="61"/>
      <c r="H27" s="62"/>
      <c r="I27" s="2">
        <v>2</v>
      </c>
      <c r="J27" s="2" t="s">
        <v>61</v>
      </c>
      <c r="K27" s="16">
        <v>0</v>
      </c>
      <c r="L27" s="16">
        <f t="shared" si="1"/>
        <v>0</v>
      </c>
    </row>
    <row r="28" spans="1:12" x14ac:dyDescent="0.2">
      <c r="A28" s="23"/>
      <c r="B28" s="6" t="s">
        <v>41</v>
      </c>
      <c r="C28" s="60" t="s">
        <v>64</v>
      </c>
      <c r="D28" s="61"/>
      <c r="E28" s="61"/>
      <c r="F28" s="61"/>
      <c r="G28" s="61"/>
      <c r="H28" s="62"/>
      <c r="I28" s="2">
        <v>300</v>
      </c>
      <c r="J28" s="2" t="s">
        <v>3</v>
      </c>
      <c r="K28" s="16">
        <v>0</v>
      </c>
      <c r="L28" s="16">
        <f t="shared" si="1"/>
        <v>0</v>
      </c>
    </row>
    <row r="29" spans="1:12" x14ac:dyDescent="0.2">
      <c r="A29" s="23"/>
      <c r="B29" s="24"/>
      <c r="C29" s="53" t="s">
        <v>54</v>
      </c>
      <c r="D29" s="54"/>
      <c r="E29" s="54"/>
      <c r="F29" s="54"/>
      <c r="G29" s="54"/>
      <c r="H29" s="55"/>
      <c r="I29" s="8"/>
      <c r="J29" s="8"/>
      <c r="K29" s="9"/>
      <c r="L29" s="9">
        <f>SUM(L30:L35)</f>
        <v>0</v>
      </c>
    </row>
    <row r="30" spans="1:12" ht="10.15" customHeight="1" x14ac:dyDescent="0.2">
      <c r="A30" s="23"/>
      <c r="B30" s="6" t="s">
        <v>30</v>
      </c>
      <c r="C30" s="71" t="s">
        <v>65</v>
      </c>
      <c r="D30" s="71"/>
      <c r="E30" s="71"/>
      <c r="F30" s="71"/>
      <c r="G30" s="71"/>
      <c r="H30" s="71"/>
      <c r="I30" s="2">
        <v>288</v>
      </c>
      <c r="J30" s="2" t="s">
        <v>3</v>
      </c>
      <c r="K30" s="16">
        <v>0</v>
      </c>
      <c r="L30" s="16">
        <f>I30*K30</f>
        <v>0</v>
      </c>
    </row>
    <row r="31" spans="1:12" x14ac:dyDescent="0.2">
      <c r="A31" s="23"/>
      <c r="B31" s="6" t="s">
        <v>31</v>
      </c>
      <c r="C31" s="72" t="s">
        <v>9</v>
      </c>
      <c r="D31" s="72"/>
      <c r="E31" s="72"/>
      <c r="F31" s="72"/>
      <c r="G31" s="72"/>
      <c r="H31" s="72"/>
      <c r="I31" s="2">
        <v>24</v>
      </c>
      <c r="J31" s="2" t="s">
        <v>10</v>
      </c>
      <c r="K31" s="16">
        <v>0</v>
      </c>
      <c r="L31" s="16">
        <f t="shared" ref="L31:L35" si="2">I31*K31</f>
        <v>0</v>
      </c>
    </row>
    <row r="32" spans="1:12" x14ac:dyDescent="0.2">
      <c r="A32" s="23"/>
      <c r="B32" s="6" t="s">
        <v>32</v>
      </c>
      <c r="C32" s="72" t="s">
        <v>11</v>
      </c>
      <c r="D32" s="72"/>
      <c r="E32" s="72"/>
      <c r="F32" s="72"/>
      <c r="G32" s="72"/>
      <c r="H32" s="72"/>
      <c r="I32" s="2">
        <v>24</v>
      </c>
      <c r="J32" s="2" t="s">
        <v>10</v>
      </c>
      <c r="K32" s="16">
        <v>0</v>
      </c>
      <c r="L32" s="16">
        <f t="shared" si="2"/>
        <v>0</v>
      </c>
    </row>
    <row r="33" spans="1:12" x14ac:dyDescent="0.2">
      <c r="A33" s="23"/>
      <c r="B33" s="6" t="s">
        <v>33</v>
      </c>
      <c r="C33" s="72" t="s">
        <v>12</v>
      </c>
      <c r="D33" s="72"/>
      <c r="E33" s="72"/>
      <c r="F33" s="72"/>
      <c r="G33" s="72"/>
      <c r="H33" s="72"/>
      <c r="I33" s="2">
        <v>24</v>
      </c>
      <c r="J33" s="2" t="s">
        <v>10</v>
      </c>
      <c r="K33" s="16">
        <v>0</v>
      </c>
      <c r="L33" s="16">
        <f t="shared" si="2"/>
        <v>0</v>
      </c>
    </row>
    <row r="34" spans="1:12" ht="10.15" customHeight="1" x14ac:dyDescent="0.2">
      <c r="A34" s="23"/>
      <c r="B34" s="6" t="s">
        <v>34</v>
      </c>
      <c r="C34" s="63" t="s">
        <v>66</v>
      </c>
      <c r="D34" s="63"/>
      <c r="E34" s="63"/>
      <c r="F34" s="63"/>
      <c r="G34" s="63"/>
      <c r="H34" s="63"/>
      <c r="I34" s="2">
        <v>2</v>
      </c>
      <c r="J34" s="2" t="s">
        <v>13</v>
      </c>
      <c r="K34" s="16">
        <v>0</v>
      </c>
      <c r="L34" s="16">
        <f t="shared" si="2"/>
        <v>0</v>
      </c>
    </row>
    <row r="35" spans="1:12" ht="10.15" customHeight="1" x14ac:dyDescent="0.2">
      <c r="A35" s="23"/>
      <c r="B35" s="6" t="s">
        <v>35</v>
      </c>
      <c r="C35" s="63" t="s">
        <v>67</v>
      </c>
      <c r="D35" s="63"/>
      <c r="E35" s="63"/>
      <c r="F35" s="63"/>
      <c r="G35" s="63"/>
      <c r="H35" s="63"/>
      <c r="I35" s="2">
        <v>1</v>
      </c>
      <c r="J35" s="2" t="s">
        <v>0</v>
      </c>
      <c r="K35" s="16">
        <v>0</v>
      </c>
      <c r="L35" s="16">
        <f t="shared" si="2"/>
        <v>0</v>
      </c>
    </row>
    <row r="36" spans="1:12" x14ac:dyDescent="0.2">
      <c r="A36" s="23"/>
      <c r="B36" s="26"/>
      <c r="C36" s="66" t="s">
        <v>55</v>
      </c>
      <c r="D36" s="67"/>
      <c r="E36" s="67"/>
      <c r="F36" s="67"/>
      <c r="G36" s="67"/>
      <c r="H36" s="68"/>
      <c r="I36" s="10"/>
      <c r="J36" s="10"/>
      <c r="K36" s="11"/>
      <c r="L36" s="11">
        <f>SUM(L37:L38)</f>
        <v>0</v>
      </c>
    </row>
    <row r="37" spans="1:12" ht="10.15" customHeight="1" x14ac:dyDescent="0.2">
      <c r="A37" s="23"/>
      <c r="B37" s="6" t="s">
        <v>36</v>
      </c>
      <c r="C37" s="63" t="s">
        <v>68</v>
      </c>
      <c r="D37" s="63"/>
      <c r="E37" s="63"/>
      <c r="F37" s="63"/>
      <c r="G37" s="63"/>
      <c r="H37" s="63"/>
      <c r="I37" s="2">
        <v>288</v>
      </c>
      <c r="J37" s="2" t="s">
        <v>3</v>
      </c>
      <c r="K37" s="16">
        <v>0</v>
      </c>
      <c r="L37" s="16">
        <f t="shared" ref="L37:L38" si="3">10*K37</f>
        <v>0</v>
      </c>
    </row>
    <row r="38" spans="1:12" ht="10.15" customHeight="1" x14ac:dyDescent="0.2">
      <c r="A38" s="23"/>
      <c r="B38" s="6" t="s">
        <v>37</v>
      </c>
      <c r="C38" s="63" t="s">
        <v>69</v>
      </c>
      <c r="D38" s="63"/>
      <c r="E38" s="63"/>
      <c r="F38" s="63"/>
      <c r="G38" s="63"/>
      <c r="H38" s="63"/>
      <c r="I38" s="2">
        <v>1</v>
      </c>
      <c r="J38" s="2" t="s">
        <v>60</v>
      </c>
      <c r="K38" s="16">
        <v>0</v>
      </c>
      <c r="L38" s="16">
        <f t="shared" si="3"/>
        <v>0</v>
      </c>
    </row>
    <row r="39" spans="1:12" ht="12" x14ac:dyDescent="0.2">
      <c r="A39" s="23"/>
      <c r="B39" s="27"/>
      <c r="C39" s="69" t="s">
        <v>56</v>
      </c>
      <c r="D39" s="70"/>
      <c r="E39" s="70"/>
      <c r="F39" s="70"/>
      <c r="G39" s="70"/>
      <c r="H39" s="70"/>
      <c r="I39" s="12"/>
      <c r="J39" s="13"/>
      <c r="K39" s="14"/>
      <c r="L39" s="14">
        <f>L40</f>
        <v>0</v>
      </c>
    </row>
    <row r="40" spans="1:12" ht="20.45" customHeight="1" x14ac:dyDescent="0.2">
      <c r="A40" s="23"/>
      <c r="B40" s="6" t="s">
        <v>40</v>
      </c>
      <c r="C40" s="63" t="s">
        <v>70</v>
      </c>
      <c r="D40" s="63"/>
      <c r="E40" s="63"/>
      <c r="F40" s="63"/>
      <c r="G40" s="63"/>
      <c r="H40" s="63"/>
      <c r="I40" s="2">
        <v>1</v>
      </c>
      <c r="J40" s="2" t="s">
        <v>60</v>
      </c>
      <c r="K40" s="16">
        <v>0</v>
      </c>
      <c r="L40" s="16">
        <f>I40*K40</f>
        <v>0</v>
      </c>
    </row>
    <row r="41" spans="1:12" x14ac:dyDescent="0.2">
      <c r="A41" s="23"/>
      <c r="B41" s="24"/>
      <c r="C41" s="53" t="s">
        <v>57</v>
      </c>
      <c r="D41" s="54"/>
      <c r="E41" s="54"/>
      <c r="F41" s="54"/>
      <c r="G41" s="54"/>
      <c r="H41" s="55"/>
      <c r="I41" s="8"/>
      <c r="J41" s="8"/>
      <c r="K41" s="9"/>
      <c r="L41" s="9">
        <f>L42</f>
        <v>556800</v>
      </c>
    </row>
    <row r="42" spans="1:12" ht="10.15" customHeight="1" x14ac:dyDescent="0.2">
      <c r="A42" s="23"/>
      <c r="B42" s="6" t="s">
        <v>59</v>
      </c>
      <c r="C42" s="63" t="s">
        <v>85</v>
      </c>
      <c r="D42" s="63"/>
      <c r="E42" s="63"/>
      <c r="F42" s="63"/>
      <c r="G42" s="63"/>
      <c r="H42" s="63"/>
      <c r="I42" s="2">
        <v>1</v>
      </c>
      <c r="J42" s="2" t="s">
        <v>60</v>
      </c>
      <c r="K42" s="16">
        <f>80000*6.96</f>
        <v>556800</v>
      </c>
      <c r="L42" s="16">
        <f>I42*K42</f>
        <v>556800</v>
      </c>
    </row>
    <row r="43" spans="1:12" x14ac:dyDescent="0.2">
      <c r="A43" s="23"/>
      <c r="B43" s="24" t="s">
        <v>47</v>
      </c>
      <c r="C43" s="53" t="s">
        <v>58</v>
      </c>
      <c r="D43" s="54"/>
      <c r="E43" s="54"/>
      <c r="F43" s="54"/>
      <c r="G43" s="54"/>
      <c r="H43" s="55"/>
      <c r="I43" s="8"/>
      <c r="J43" s="8"/>
      <c r="K43" s="9"/>
      <c r="L43" s="25">
        <f>L44</f>
        <v>0</v>
      </c>
    </row>
    <row r="44" spans="1:12" x14ac:dyDescent="0.2">
      <c r="A44" s="23"/>
      <c r="B44" s="6" t="s">
        <v>29</v>
      </c>
      <c r="C44" s="64" t="s">
        <v>14</v>
      </c>
      <c r="D44" s="64"/>
      <c r="E44" s="64"/>
      <c r="F44" s="64"/>
      <c r="G44" s="64"/>
      <c r="H44" s="64"/>
      <c r="I44" s="2">
        <v>1</v>
      </c>
      <c r="J44" s="2" t="s">
        <v>60</v>
      </c>
      <c r="K44" s="16">
        <v>0</v>
      </c>
      <c r="L44" s="16">
        <f>I44*K44</f>
        <v>0</v>
      </c>
    </row>
    <row r="45" spans="1:12" ht="12" x14ac:dyDescent="0.2">
      <c r="H45" s="28"/>
      <c r="I45" s="65" t="s">
        <v>79</v>
      </c>
      <c r="J45" s="65"/>
      <c r="K45" s="65"/>
      <c r="L45" s="25">
        <f>L11+L13+L18+L43</f>
        <v>556800</v>
      </c>
    </row>
    <row r="48" spans="1:12" x14ac:dyDescent="0.2">
      <c r="J48" s="5"/>
    </row>
  </sheetData>
  <mergeCells count="46">
    <mergeCell ref="C42:H42"/>
    <mergeCell ref="C43:H43"/>
    <mergeCell ref="C44:H44"/>
    <mergeCell ref="I45:K45"/>
    <mergeCell ref="C34:H34"/>
    <mergeCell ref="C35:H35"/>
    <mergeCell ref="C36:H36"/>
    <mergeCell ref="C37:H37"/>
    <mergeCell ref="C38:H38"/>
    <mergeCell ref="C39:H39"/>
    <mergeCell ref="B2:L2"/>
    <mergeCell ref="B6:L6"/>
    <mergeCell ref="B7:L7"/>
    <mergeCell ref="C40:H40"/>
    <mergeCell ref="C41:H41"/>
    <mergeCell ref="C28:H28"/>
    <mergeCell ref="C29:H29"/>
    <mergeCell ref="C30:H30"/>
    <mergeCell ref="C31:H31"/>
    <mergeCell ref="C32:H32"/>
    <mergeCell ref="C33:H33"/>
    <mergeCell ref="C22:H22"/>
    <mergeCell ref="C23:H23"/>
    <mergeCell ref="C24:H24"/>
    <mergeCell ref="C25:H25"/>
    <mergeCell ref="C26:H26"/>
    <mergeCell ref="C27:H27"/>
    <mergeCell ref="C16:H16"/>
    <mergeCell ref="C17:H17"/>
    <mergeCell ref="C18:H18"/>
    <mergeCell ref="C19:H19"/>
    <mergeCell ref="C20:H20"/>
    <mergeCell ref="C21:H21"/>
    <mergeCell ref="C11:H11"/>
    <mergeCell ref="C12:H12"/>
    <mergeCell ref="C13:H13"/>
    <mergeCell ref="C14:H14"/>
    <mergeCell ref="C15:H15"/>
    <mergeCell ref="B3:L3"/>
    <mergeCell ref="B4:L4"/>
    <mergeCell ref="B9:B10"/>
    <mergeCell ref="C9:H10"/>
    <mergeCell ref="I9:I10"/>
    <mergeCell ref="J9:J10"/>
    <mergeCell ref="K9:K10"/>
    <mergeCell ref="L9:L10"/>
  </mergeCells>
  <pageMargins left="0.7" right="0.7" top="0.75" bottom="0.75" header="0.3" footer="0.3"/>
  <pageSetup orientation="portrait" r:id="rId1"/>
  <ignoredErrors>
    <ignoredError sqref="L29 L40 L42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PLANILLA RESUMEN</vt:lpstr>
      <vt:lpstr>PLANILLA C. A DETALLE</vt:lpstr>
    </vt:vector>
  </TitlesOfParts>
  <Company>GP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</dc:creator>
  <cp:lastModifiedBy>Isabel Rioja</cp:lastModifiedBy>
  <cp:lastPrinted>2017-01-08T19:43:18Z</cp:lastPrinted>
  <dcterms:created xsi:type="dcterms:W3CDTF">2016-08-18T14:00:14Z</dcterms:created>
  <dcterms:modified xsi:type="dcterms:W3CDTF">2025-04-08T14:00:43Z</dcterms:modified>
</cp:coreProperties>
</file>